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chule\wissensbasis\klasse_10a\dateien\"/>
    </mc:Choice>
  </mc:AlternateContent>
  <xr:revisionPtr revIDLastSave="0" documentId="13_ncr:1_{DA8CD46A-C063-4969-8D08-D84BEACBA34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Preisvergleich" sheetId="1" r:id="rId1"/>
    <sheet name="Ausstattung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3" l="1"/>
  <c r="F18" i="3" s="1"/>
  <c r="B18" i="3"/>
  <c r="C18" i="3" s="1"/>
  <c r="E12" i="3"/>
  <c r="E13" i="3" s="1"/>
  <c r="E20" i="3" s="1"/>
  <c r="F20" i="3" s="1"/>
  <c r="D12" i="3"/>
  <c r="D13" i="3" s="1"/>
  <c r="C12" i="3"/>
  <c r="C13" i="3" s="1"/>
  <c r="B12" i="3"/>
  <c r="B13" i="3" s="1"/>
  <c r="B20" i="3" s="1"/>
  <c r="C20" i="3" s="1"/>
  <c r="B23" i="3" s="1"/>
  <c r="C12" i="1"/>
  <c r="C13" i="1" s="1"/>
  <c r="D12" i="1"/>
  <c r="D13" i="1" s="1"/>
  <c r="E12" i="1"/>
  <c r="E13" i="1" s="1"/>
  <c r="B12" i="1"/>
  <c r="B13" i="1" s="1"/>
  <c r="C56" i="3" l="1"/>
  <c r="B24" i="3"/>
  <c r="C54" i="3"/>
  <c r="B54" i="3"/>
  <c r="B56" i="3"/>
  <c r="B19" i="3"/>
  <c r="C19" i="3" s="1"/>
  <c r="E19" i="3"/>
  <c r="B55" i="3" l="1"/>
  <c r="F19" i="3"/>
  <c r="C55" i="3" s="1"/>
</calcChain>
</file>

<file path=xl/sharedStrings.xml><?xml version="1.0" encoding="utf-8"?>
<sst xmlns="http://schemas.openxmlformats.org/spreadsheetml/2006/main" count="75" uniqueCount="30">
  <si>
    <t>Bildschirm-Preisvergleich</t>
  </si>
  <si>
    <t>SAMSUNG S24F354FHU</t>
  </si>
  <si>
    <t>VIEWSONIC VA2419</t>
  </si>
  <si>
    <t>ASUS VS278H</t>
  </si>
  <si>
    <t>SAMSUNG U28E590D</t>
  </si>
  <si>
    <t>Größe</t>
  </si>
  <si>
    <t>23 Zoll</t>
  </si>
  <si>
    <t>24 Zoll</t>
  </si>
  <si>
    <t>27 Zoll</t>
  </si>
  <si>
    <t>28 Zoll</t>
  </si>
  <si>
    <t>Reaktionszeit</t>
  </si>
  <si>
    <t>4 ms</t>
  </si>
  <si>
    <t>5 ms</t>
  </si>
  <si>
    <t>1 ms</t>
  </si>
  <si>
    <t>Auflösung</t>
  </si>
  <si>
    <t>1920x1080 Pixel</t>
  </si>
  <si>
    <t>3840x2160 Pixel</t>
  </si>
  <si>
    <t>Bildwiederholungs-frequenz</t>
  </si>
  <si>
    <t>60 Hz</t>
  </si>
  <si>
    <t>Nettobetrag</t>
  </si>
  <si>
    <t>MwSt.=</t>
  </si>
  <si>
    <t>Steuerbetrag</t>
  </si>
  <si>
    <t>Bruttobetrag</t>
  </si>
  <si>
    <t>Computerraum-Ausstattung</t>
  </si>
  <si>
    <t>Anzahl Monitore:</t>
  </si>
  <si>
    <t>Preisvergleich beim Kauf von 30 Monitoren:</t>
  </si>
  <si>
    <t>Einsparungen beim Kauf vom SAMSUNG S24F354FHU im Vergleich zum SAMSUNG U28E590D:</t>
  </si>
  <si>
    <t>1 Monitor</t>
  </si>
  <si>
    <t>30 Monitore</t>
  </si>
  <si>
    <t>zurück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</si>
</sst>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0" fillId="0" borderId="2" xfId="0" applyBorder="1"/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8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8" fontId="0" fillId="0" borderId="1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right" vertical="center"/>
    </xf>
    <xf numFmtId="8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8" fontId="0" fillId="0" borderId="5" xfId="0" applyNumberFormat="1" applyBorder="1" applyAlignment="1">
      <alignment horizontal="center" vertical="center"/>
    </xf>
    <xf numFmtId="8" fontId="0" fillId="0" borderId="6" xfId="0" applyNumberForma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9" fontId="2" fillId="0" borderId="0" xfId="0" applyNumberFormat="1" applyFont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8" fontId="0" fillId="0" borderId="7" xfId="0" applyNumberFormat="1" applyBorder="1" applyAlignment="1">
      <alignment horizontal="center" vertical="center"/>
    </xf>
    <xf numFmtId="8" fontId="0" fillId="0" borderId="4" xfId="0" applyNumberFormat="1" applyBorder="1" applyAlignment="1">
      <alignment horizontal="center" vertical="center"/>
    </xf>
    <xf numFmtId="8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8" fontId="0" fillId="0" borderId="0" xfId="0" applyNumberFormat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2" xfId="0" applyBorder="1"/>
    <xf numFmtId="0" fontId="0" fillId="0" borderId="0" xfId="0" applyFill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right" vertical="center"/>
    </xf>
    <xf numFmtId="8" fontId="0" fillId="0" borderId="0" xfId="0" applyNumberFormat="1"/>
    <xf numFmtId="0" fontId="2" fillId="0" borderId="0" xfId="0" applyFont="1" applyAlignment="1">
      <alignment vertical="center"/>
    </xf>
    <xf numFmtId="8" fontId="0" fillId="0" borderId="14" xfId="0" applyNumberFormat="1" applyBorder="1" applyAlignment="1">
      <alignment horizontal="center" vertical="center"/>
    </xf>
    <xf numFmtId="8" fontId="0" fillId="0" borderId="16" xfId="0" applyNumberForma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8" fontId="0" fillId="0" borderId="2" xfId="0" applyNumberFormat="1" applyFont="1" applyBorder="1" applyAlignment="1">
      <alignment horizontal="center" vertical="center"/>
    </xf>
    <xf numFmtId="8" fontId="0" fillId="0" borderId="5" xfId="0" applyNumberFormat="1" applyFill="1" applyBorder="1" applyAlignment="1">
      <alignment horizontal="center" vertical="center"/>
    </xf>
    <xf numFmtId="8" fontId="0" fillId="0" borderId="1" xfId="0" applyNumberFormat="1" applyFill="1" applyBorder="1" applyAlignment="1">
      <alignment horizontal="center" vertical="center"/>
    </xf>
    <xf numFmtId="8" fontId="0" fillId="0" borderId="2" xfId="0" applyNumberFormat="1" applyFill="1" applyBorder="1" applyAlignment="1">
      <alignment horizontal="center" vertical="center"/>
    </xf>
    <xf numFmtId="8" fontId="0" fillId="0" borderId="3" xfId="0" applyNumberFormat="1" applyFill="1" applyBorder="1" applyAlignment="1">
      <alignment horizontal="center" vertical="center"/>
    </xf>
    <xf numFmtId="8" fontId="0" fillId="2" borderId="7" xfId="0" applyNumberFormat="1" applyFill="1" applyBorder="1" applyAlignment="1">
      <alignment horizontal="center" vertical="center"/>
    </xf>
    <xf numFmtId="8" fontId="0" fillId="0" borderId="0" xfId="0" applyNumberFormat="1" applyFill="1" applyAlignment="1">
      <alignment horizontal="center" vertical="center"/>
    </xf>
    <xf numFmtId="0" fontId="3" fillId="0" borderId="0" xfId="1"/>
    <xf numFmtId="0" fontId="0" fillId="2" borderId="0" xfId="0" applyFill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Preisvergleich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282943333392393"/>
          <c:y val="0.20760457293450732"/>
          <c:w val="0.68519511806281364"/>
          <c:h val="0.5995167005754213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Preisvergleich!$B$4:$E$4</c:f>
              <c:strCache>
                <c:ptCount val="4"/>
                <c:pt idx="0">
                  <c:v>SAMSUNG S24F354FHU</c:v>
                </c:pt>
                <c:pt idx="1">
                  <c:v>VIEWSONIC VA2419</c:v>
                </c:pt>
                <c:pt idx="2">
                  <c:v>ASUS VS278H</c:v>
                </c:pt>
                <c:pt idx="3">
                  <c:v>SAMSUNG U28E590D</c:v>
                </c:pt>
              </c:strCache>
            </c:strRef>
          </c:cat>
          <c:val>
            <c:numRef>
              <c:f>Preisvergleich!$B$13:$E$13</c:f>
              <c:numCache>
                <c:formatCode>"€"#,##0.00_);[Red]\("€"#,##0.00\)</c:formatCode>
                <c:ptCount val="4"/>
                <c:pt idx="0">
                  <c:v>153.51</c:v>
                </c:pt>
                <c:pt idx="1">
                  <c:v>160.53100000000001</c:v>
                </c:pt>
                <c:pt idx="2">
                  <c:v>296.31</c:v>
                </c:pt>
                <c:pt idx="3">
                  <c:v>474.81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7-4AF3-AC20-13F0795A68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902656"/>
        <c:axId val="42904576"/>
      </c:barChart>
      <c:catAx>
        <c:axId val="4290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Bildschirme</a:t>
                </a:r>
              </a:p>
            </c:rich>
          </c:tx>
          <c:layout>
            <c:manualLayout>
              <c:xMode val="edge"/>
              <c:yMode val="edge"/>
              <c:x val="0.83497540727094544"/>
              <c:y val="0.7668613007480708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spPr>
          <a:ln w="25400">
            <a:solidFill>
              <a:schemeClr val="tx1"/>
            </a:solidFill>
            <a:tailEnd type="triangle"/>
          </a:ln>
        </c:spPr>
        <c:crossAx val="42904576"/>
        <c:crosses val="autoZero"/>
        <c:auto val="1"/>
        <c:lblAlgn val="ctr"/>
        <c:lblOffset val="100"/>
        <c:noMultiLvlLbl val="0"/>
      </c:catAx>
      <c:valAx>
        <c:axId val="42904576"/>
        <c:scaling>
          <c:orientation val="minMax"/>
          <c:max val="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Preis</a:t>
                </a:r>
                <a:r>
                  <a:rPr lang="de-DE" baseline="0"/>
                  <a:t> in €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8.9986360335146148E-2"/>
              <c:y val="0.11521342221365349"/>
            </c:manualLayout>
          </c:layout>
          <c:overlay val="0"/>
        </c:title>
        <c:numFmt formatCode="&quot;€&quot;#,##0.00_);[Red]\(&quot;€&quot;#,##0.00\)" sourceLinked="1"/>
        <c:majorTickMark val="out"/>
        <c:minorTickMark val="none"/>
        <c:tickLblPos val="nextTo"/>
        <c:spPr>
          <a:ln w="25400">
            <a:solidFill>
              <a:schemeClr val="tx1"/>
            </a:solidFill>
            <a:tailEnd type="triangle"/>
          </a:ln>
        </c:spPr>
        <c:crossAx val="42902656"/>
        <c:crosses val="autoZero"/>
        <c:crossBetween val="between"/>
        <c:majorUnit val="100"/>
        <c:minorUnit val="10"/>
      </c:valAx>
    </c:plotArea>
    <c:plotVisOnly val="1"/>
    <c:dispBlanksAs val="gap"/>
    <c:showDLblsOverMax val="0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Computerraum Ausstattung-Preisvergleich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422021555146084"/>
          <c:y val="0.197071616047994"/>
          <c:w val="0.69529729607355961"/>
          <c:h val="0.7037007874015748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Ausstattung!$A$23:$A$24</c:f>
              <c:strCache>
                <c:ptCount val="2"/>
                <c:pt idx="0">
                  <c:v>SAMSUNG S24F354FHU</c:v>
                </c:pt>
                <c:pt idx="1">
                  <c:v>SAMSUNG U28E590D</c:v>
                </c:pt>
              </c:strCache>
            </c:strRef>
          </c:cat>
          <c:val>
            <c:numRef>
              <c:f>Ausstattung!$B$23:$B$24</c:f>
              <c:numCache>
                <c:formatCode>"€"#,##0.00_);[Red]\("€"#,##0.00\)</c:formatCode>
                <c:ptCount val="2"/>
                <c:pt idx="0">
                  <c:v>4605.2999999999993</c:v>
                </c:pt>
                <c:pt idx="1">
                  <c:v>14244.3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0-4E50-965F-AA8A232C2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73376"/>
        <c:axId val="44775296"/>
      </c:barChart>
      <c:catAx>
        <c:axId val="44773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30 Bildschirme</a:t>
                </a:r>
              </a:p>
            </c:rich>
          </c:tx>
          <c:layout>
            <c:manualLayout>
              <c:xMode val="edge"/>
              <c:yMode val="edge"/>
              <c:x val="0.85269570894835633"/>
              <c:y val="0.87553955755530555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spPr>
          <a:ln w="25400">
            <a:solidFill>
              <a:sysClr val="windowText" lastClr="000000"/>
            </a:solidFill>
            <a:tailEnd type="triangle"/>
          </a:ln>
        </c:spPr>
        <c:crossAx val="44775296"/>
        <c:crosses val="autoZero"/>
        <c:auto val="1"/>
        <c:lblAlgn val="ctr"/>
        <c:lblOffset val="100"/>
        <c:noMultiLvlLbl val="0"/>
      </c:catAx>
      <c:valAx>
        <c:axId val="44775296"/>
        <c:scaling>
          <c:orientation val="minMax"/>
          <c:max val="16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Preis</a:t>
                </a:r>
                <a:r>
                  <a:rPr lang="de-DE" baseline="0"/>
                  <a:t> in €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9.8765440632983648E-2"/>
              <c:y val="0.12954880639920013"/>
            </c:manualLayout>
          </c:layout>
          <c:overlay val="0"/>
        </c:title>
        <c:numFmt formatCode="&quot;€&quot;#,##0.00_);[Red]\(&quot;€&quot;#,##0.00\)" sourceLinked="1"/>
        <c:majorTickMark val="out"/>
        <c:minorTickMark val="none"/>
        <c:tickLblPos val="nextTo"/>
        <c:spPr>
          <a:ln w="25400">
            <a:solidFill>
              <a:sysClr val="windowText" lastClr="000000"/>
            </a:solidFill>
            <a:tailEnd type="triangle"/>
          </a:ln>
        </c:spPr>
        <c:crossAx val="44773376"/>
        <c:crosses val="autoZero"/>
        <c:crossBetween val="between"/>
        <c:majorUnit val="1000"/>
        <c:minorUnit val="400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377633</xdr:colOff>
      <xdr:row>13</xdr:row>
      <xdr:rowOff>140229</xdr:rowOff>
    </xdr:from>
    <xdr:to>
      <xdr:col>4</xdr:col>
      <xdr:colOff>836244</xdr:colOff>
      <xdr:row>28</xdr:row>
      <xdr:rowOff>128686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484188</xdr:colOff>
      <xdr:row>26</xdr:row>
      <xdr:rowOff>111125</xdr:rowOff>
    </xdr:from>
    <xdr:to>
      <xdr:col>5</xdr:col>
      <xdr:colOff>0</xdr:colOff>
      <xdr:row>48</xdr:row>
      <xdr:rowOff>95250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sinnenstadt.goerlitz.de/wissensbasis/klasse_10a/monitor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sinnenstadt.goerlitz.de/wissensbasis/klasse_10a/monito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view="pageLayout" topLeftCell="A17" zoomScale="80" zoomScaleNormal="100" zoomScalePageLayoutView="80" workbookViewId="0">
      <selection activeCell="G29" sqref="G29"/>
    </sheetView>
  </sheetViews>
  <sheetFormatPr baseColWidth="10" defaultColWidth="10.85546875" defaultRowHeight="15" x14ac:dyDescent="0.25"/>
  <cols>
    <col min="1" max="7" width="17.5703125" customWidth="1"/>
  </cols>
  <sheetData>
    <row r="1" spans="1:5" x14ac:dyDescent="0.25">
      <c r="A1" s="3" t="s">
        <v>0</v>
      </c>
    </row>
    <row r="4" spans="1:5" ht="42.6" customHeight="1" thickBot="1" x14ac:dyDescent="0.3">
      <c r="A4" s="5"/>
      <c r="B4" s="6" t="s">
        <v>1</v>
      </c>
      <c r="C4" s="7" t="s">
        <v>2</v>
      </c>
      <c r="D4" s="8" t="s">
        <v>3</v>
      </c>
      <c r="E4" s="7" t="s">
        <v>4</v>
      </c>
    </row>
    <row r="5" spans="1:5" x14ac:dyDescent="0.25">
      <c r="A5" s="1" t="s">
        <v>5</v>
      </c>
      <c r="B5" s="9" t="s">
        <v>6</v>
      </c>
      <c r="C5" s="1" t="s">
        <v>7</v>
      </c>
      <c r="D5" s="9" t="s">
        <v>8</v>
      </c>
      <c r="E5" s="1" t="s">
        <v>9</v>
      </c>
    </row>
    <row r="6" spans="1:5" x14ac:dyDescent="0.25">
      <c r="A6" s="1" t="s">
        <v>10</v>
      </c>
      <c r="B6" s="9" t="s">
        <v>11</v>
      </c>
      <c r="C6" s="1" t="s">
        <v>12</v>
      </c>
      <c r="D6" s="9" t="s">
        <v>13</v>
      </c>
      <c r="E6" s="1" t="s">
        <v>13</v>
      </c>
    </row>
    <row r="7" spans="1:5" x14ac:dyDescent="0.25">
      <c r="A7" s="1" t="s">
        <v>14</v>
      </c>
      <c r="B7" s="9" t="s">
        <v>15</v>
      </c>
      <c r="C7" s="1" t="s">
        <v>15</v>
      </c>
      <c r="D7" s="9" t="s">
        <v>15</v>
      </c>
      <c r="E7" s="1" t="s">
        <v>16</v>
      </c>
    </row>
    <row r="8" spans="1:5" ht="42.6" customHeight="1" thickBot="1" x14ac:dyDescent="0.3">
      <c r="A8" s="2" t="s">
        <v>17</v>
      </c>
      <c r="B8" s="9" t="s">
        <v>18</v>
      </c>
      <c r="C8" s="1" t="s">
        <v>18</v>
      </c>
      <c r="D8" s="9" t="s">
        <v>18</v>
      </c>
      <c r="E8" s="1" t="s">
        <v>18</v>
      </c>
    </row>
    <row r="9" spans="1:5" ht="15.75" thickTop="1" x14ac:dyDescent="0.25">
      <c r="A9" s="15" t="s">
        <v>19</v>
      </c>
      <c r="B9" s="16">
        <v>129</v>
      </c>
      <c r="C9" s="17">
        <v>134.9</v>
      </c>
      <c r="D9" s="16">
        <v>249</v>
      </c>
      <c r="E9" s="16">
        <v>399</v>
      </c>
    </row>
    <row r="10" spans="1:5" x14ac:dyDescent="0.25">
      <c r="A10" s="4"/>
    </row>
    <row r="11" spans="1:5" x14ac:dyDescent="0.25">
      <c r="A11" s="18" t="s">
        <v>20</v>
      </c>
      <c r="B11" s="19">
        <v>0.19</v>
      </c>
    </row>
    <row r="12" spans="1:5" x14ac:dyDescent="0.25">
      <c r="A12" s="11" t="s">
        <v>21</v>
      </c>
      <c r="B12" s="12">
        <f>B9*$B$11</f>
        <v>24.51</v>
      </c>
      <c r="C12" s="12">
        <f t="shared" ref="C12:E12" si="0">C9*$B$11</f>
        <v>25.631</v>
      </c>
      <c r="D12" s="12">
        <f t="shared" si="0"/>
        <v>47.31</v>
      </c>
      <c r="E12" s="12">
        <f t="shared" si="0"/>
        <v>75.81</v>
      </c>
    </row>
    <row r="13" spans="1:5" ht="15.75" thickBot="1" x14ac:dyDescent="0.3">
      <c r="A13" s="13" t="s">
        <v>22</v>
      </c>
      <c r="B13" s="14">
        <f>B9+B12</f>
        <v>153.51</v>
      </c>
      <c r="C13" s="10">
        <f t="shared" ref="C13:E13" si="1">C9+C12</f>
        <v>160.53100000000001</v>
      </c>
      <c r="D13" s="14">
        <f t="shared" si="1"/>
        <v>296.31</v>
      </c>
      <c r="E13" s="10">
        <f t="shared" si="1"/>
        <v>474.81</v>
      </c>
    </row>
    <row r="29" spans="7:7" x14ac:dyDescent="0.25">
      <c r="G29" s="54" t="s">
        <v>29</v>
      </c>
    </row>
  </sheetData>
  <hyperlinks>
    <hyperlink ref="G29" r:id="rId1" xr:uid="{65E4E783-2616-4CD3-8208-5C372C09DEC6}"/>
  </hyperlinks>
  <pageMargins left="0.7" right="0.7" top="0.78740157499999996" bottom="0.78740157499999996" header="0.3" footer="0.3"/>
  <pageSetup paperSize="9" orientation="landscape" r:id="rId2"/>
  <headerFooter>
    <oddHeader>&amp;L&amp;F&amp;R&amp;D</oddHeader>
    <oddFooter>&amp;C&amp;N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7"/>
  <sheetViews>
    <sheetView view="pageLayout" topLeftCell="A46" zoomScale="80" zoomScaleNormal="100" zoomScalePageLayoutView="80" workbookViewId="0">
      <selection activeCell="G57" sqref="G57"/>
    </sheetView>
  </sheetViews>
  <sheetFormatPr baseColWidth="10" defaultColWidth="10.85546875" defaultRowHeight="15" x14ac:dyDescent="0.25"/>
  <cols>
    <col min="1" max="7" width="17.5703125" customWidth="1"/>
  </cols>
  <sheetData>
    <row r="1" spans="1:6" x14ac:dyDescent="0.25">
      <c r="A1" s="3" t="s">
        <v>23</v>
      </c>
    </row>
    <row r="4" spans="1:6" ht="42.6" customHeight="1" thickBot="1" x14ac:dyDescent="0.3">
      <c r="A4" s="5"/>
      <c r="B4" s="6" t="s">
        <v>1</v>
      </c>
      <c r="C4" s="20" t="s">
        <v>2</v>
      </c>
      <c r="D4" s="21" t="s">
        <v>3</v>
      </c>
      <c r="E4" s="7" t="s">
        <v>4</v>
      </c>
    </row>
    <row r="5" spans="1:6" x14ac:dyDescent="0.25">
      <c r="A5" s="1" t="s">
        <v>5</v>
      </c>
      <c r="B5" s="22" t="s">
        <v>6</v>
      </c>
      <c r="C5" s="1" t="s">
        <v>7</v>
      </c>
      <c r="D5" s="9" t="s">
        <v>8</v>
      </c>
      <c r="E5" s="1" t="s">
        <v>9</v>
      </c>
    </row>
    <row r="6" spans="1:6" x14ac:dyDescent="0.25">
      <c r="A6" s="1" t="s">
        <v>10</v>
      </c>
      <c r="B6" s="22" t="s">
        <v>11</v>
      </c>
      <c r="C6" s="33" t="s">
        <v>12</v>
      </c>
      <c r="D6" s="22" t="s">
        <v>13</v>
      </c>
      <c r="E6" s="33" t="s">
        <v>13</v>
      </c>
    </row>
    <row r="7" spans="1:6" x14ac:dyDescent="0.25">
      <c r="A7" s="1" t="s">
        <v>14</v>
      </c>
      <c r="B7" s="22" t="s">
        <v>15</v>
      </c>
      <c r="C7" s="33" t="s">
        <v>15</v>
      </c>
      <c r="D7" s="22" t="s">
        <v>15</v>
      </c>
      <c r="E7" s="33" t="s">
        <v>16</v>
      </c>
    </row>
    <row r="8" spans="1:6" ht="42.6" customHeight="1" thickBot="1" x14ac:dyDescent="0.3">
      <c r="A8" s="2" t="s">
        <v>17</v>
      </c>
      <c r="B8" s="9" t="s">
        <v>18</v>
      </c>
      <c r="C8" s="1" t="s">
        <v>18</v>
      </c>
      <c r="D8" s="9" t="s">
        <v>18</v>
      </c>
      <c r="E8" s="1" t="s">
        <v>18</v>
      </c>
    </row>
    <row r="9" spans="1:6" ht="15.75" thickTop="1" x14ac:dyDescent="0.25">
      <c r="A9" s="15" t="s">
        <v>19</v>
      </c>
      <c r="B9" s="48">
        <v>129</v>
      </c>
      <c r="C9" s="17">
        <v>134.9</v>
      </c>
      <c r="D9" s="16">
        <v>249</v>
      </c>
      <c r="E9" s="48">
        <v>399</v>
      </c>
    </row>
    <row r="10" spans="1:6" x14ac:dyDescent="0.25">
      <c r="A10" s="4"/>
    </row>
    <row r="11" spans="1:6" x14ac:dyDescent="0.25">
      <c r="A11" s="18" t="s">
        <v>20</v>
      </c>
      <c r="B11" s="19">
        <v>0.19</v>
      </c>
    </row>
    <row r="12" spans="1:6" x14ac:dyDescent="0.25">
      <c r="A12" s="11" t="s">
        <v>21</v>
      </c>
      <c r="B12" s="49">
        <f>B9*$B$11</f>
        <v>24.51</v>
      </c>
      <c r="C12" s="12">
        <f t="shared" ref="C12:E12" si="0">C9*$B$11</f>
        <v>25.631</v>
      </c>
      <c r="D12" s="12">
        <f t="shared" si="0"/>
        <v>47.31</v>
      </c>
      <c r="E12" s="49">
        <f t="shared" si="0"/>
        <v>75.81</v>
      </c>
    </row>
    <row r="13" spans="1:6" ht="15.75" thickBot="1" x14ac:dyDescent="0.3">
      <c r="A13" s="13" t="s">
        <v>22</v>
      </c>
      <c r="B13" s="50">
        <f>B9+B12</f>
        <v>153.51</v>
      </c>
      <c r="C13" s="10">
        <f t="shared" ref="C13:E13" si="1">C9+C12</f>
        <v>160.53100000000001</v>
      </c>
      <c r="D13" s="14">
        <f t="shared" si="1"/>
        <v>296.31</v>
      </c>
      <c r="E13" s="51">
        <f t="shared" si="1"/>
        <v>474.81</v>
      </c>
    </row>
    <row r="16" spans="1:6" x14ac:dyDescent="0.25">
      <c r="B16" s="55" t="s">
        <v>1</v>
      </c>
      <c r="C16" s="55"/>
      <c r="E16" s="55" t="s">
        <v>4</v>
      </c>
      <c r="F16" s="55"/>
    </row>
    <row r="17" spans="1:6" ht="15.75" thickBot="1" x14ac:dyDescent="0.3">
      <c r="A17" s="29" t="s">
        <v>24</v>
      </c>
      <c r="B17" s="34">
        <v>1</v>
      </c>
      <c r="C17" s="35">
        <v>30</v>
      </c>
      <c r="E17" s="34">
        <v>1</v>
      </c>
      <c r="F17" s="35">
        <v>30</v>
      </c>
    </row>
    <row r="18" spans="1:6" ht="16.5" thickTop="1" thickBot="1" x14ac:dyDescent="0.3">
      <c r="A18" s="30" t="s">
        <v>19</v>
      </c>
      <c r="B18" s="23">
        <f>B9</f>
        <v>129</v>
      </c>
      <c r="C18" s="24">
        <f>B18*$C$17</f>
        <v>3870</v>
      </c>
      <c r="E18" s="23">
        <f>E9</f>
        <v>399</v>
      </c>
      <c r="F18" s="24">
        <f>E18*$F$17</f>
        <v>11970</v>
      </c>
    </row>
    <row r="19" spans="1:6" ht="15.75" thickBot="1" x14ac:dyDescent="0.3">
      <c r="A19" s="31" t="s">
        <v>21</v>
      </c>
      <c r="B19" s="25">
        <f>B12</f>
        <v>24.51</v>
      </c>
      <c r="C19" s="26">
        <f t="shared" ref="C19:C20" si="2">B19*$C$17</f>
        <v>735.30000000000007</v>
      </c>
      <c r="E19" s="25">
        <f>E12</f>
        <v>75.81</v>
      </c>
      <c r="F19" s="26">
        <f t="shared" ref="F19:F20" si="3">E19*$F$17</f>
        <v>2274.3000000000002</v>
      </c>
    </row>
    <row r="20" spans="1:6" x14ac:dyDescent="0.25">
      <c r="A20" s="30" t="s">
        <v>22</v>
      </c>
      <c r="B20" s="53">
        <f>B13</f>
        <v>153.51</v>
      </c>
      <c r="C20" s="52">
        <f t="shared" si="2"/>
        <v>4605.2999999999993</v>
      </c>
      <c r="E20" s="53">
        <f>E13</f>
        <v>474.81</v>
      </c>
      <c r="F20" s="52">
        <f t="shared" si="3"/>
        <v>14244.3</v>
      </c>
    </row>
    <row r="21" spans="1:6" x14ac:dyDescent="0.25">
      <c r="A21" s="36"/>
      <c r="B21" s="23"/>
      <c r="C21" s="28"/>
      <c r="E21" s="23"/>
      <c r="F21" s="28"/>
    </row>
    <row r="22" spans="1:6" x14ac:dyDescent="0.25">
      <c r="A22" s="37" t="s">
        <v>25</v>
      </c>
      <c r="B22" s="37"/>
      <c r="C22" s="37"/>
      <c r="D22" s="37"/>
      <c r="E22" s="37"/>
      <c r="F22" s="27"/>
    </row>
    <row r="23" spans="1:6" ht="42.6" customHeight="1" thickBot="1" x14ac:dyDescent="0.3">
      <c r="A23" s="46" t="s">
        <v>1</v>
      </c>
      <c r="B23" s="47">
        <f>C20</f>
        <v>4605.2999999999993</v>
      </c>
      <c r="C23" s="44"/>
    </row>
    <row r="24" spans="1:6" ht="42.6" customHeight="1" x14ac:dyDescent="0.25">
      <c r="A24" s="45" t="s">
        <v>4</v>
      </c>
      <c r="B24" s="28">
        <f>F20</f>
        <v>14244.3</v>
      </c>
      <c r="C24" s="28"/>
    </row>
    <row r="25" spans="1:6" x14ac:dyDescent="0.25">
      <c r="A25" s="36"/>
      <c r="B25" s="28"/>
      <c r="C25" s="28"/>
    </row>
    <row r="26" spans="1:6" x14ac:dyDescent="0.25">
      <c r="A26" s="36"/>
      <c r="B26" s="28"/>
      <c r="C26" s="28"/>
      <c r="E26" s="39"/>
      <c r="F26" s="39"/>
    </row>
    <row r="28" spans="1:6" x14ac:dyDescent="0.25">
      <c r="A28" s="38"/>
    </row>
    <row r="51" spans="1:7" x14ac:dyDescent="0.25">
      <c r="A51" s="40" t="s">
        <v>26</v>
      </c>
      <c r="B51" s="40"/>
      <c r="C51" s="40"/>
      <c r="D51" s="40"/>
      <c r="E51" s="40"/>
    </row>
    <row r="53" spans="1:7" ht="15.75" thickBot="1" x14ac:dyDescent="0.3">
      <c r="A53" s="32"/>
      <c r="B53" s="43" t="s">
        <v>27</v>
      </c>
      <c r="C53" s="35" t="s">
        <v>28</v>
      </c>
    </row>
    <row r="54" spans="1:7" ht="16.5" thickTop="1" thickBot="1" x14ac:dyDescent="0.3">
      <c r="A54" s="30" t="s">
        <v>19</v>
      </c>
      <c r="B54" s="41">
        <f>E18-B18</f>
        <v>270</v>
      </c>
      <c r="C54" s="23">
        <f>F18-C18</f>
        <v>8100</v>
      </c>
    </row>
    <row r="55" spans="1:7" ht="15.75" thickBot="1" x14ac:dyDescent="0.3">
      <c r="A55" s="31" t="s">
        <v>21</v>
      </c>
      <c r="B55" s="42">
        <f>E19-B19</f>
        <v>51.3</v>
      </c>
      <c r="C55" s="25">
        <f t="shared" ref="C55:C56" si="4">F19-C19</f>
        <v>1539</v>
      </c>
    </row>
    <row r="56" spans="1:7" x14ac:dyDescent="0.25">
      <c r="A56" s="30" t="s">
        <v>22</v>
      </c>
      <c r="B56" s="41">
        <f>E20-B20</f>
        <v>321.3</v>
      </c>
      <c r="C56" s="23">
        <f t="shared" si="4"/>
        <v>9639</v>
      </c>
    </row>
    <row r="57" spans="1:7" x14ac:dyDescent="0.25">
      <c r="G57" s="54" t="s">
        <v>29</v>
      </c>
    </row>
  </sheetData>
  <mergeCells count="2">
    <mergeCell ref="B16:C16"/>
    <mergeCell ref="E16:F16"/>
  </mergeCells>
  <hyperlinks>
    <hyperlink ref="G57" r:id="rId1" xr:uid="{CAD876A3-730A-4832-BE04-23AD24579A1F}"/>
  </hyperlinks>
  <pageMargins left="0.7" right="0.7" top="0.78740157499999996" bottom="0.78740157499999996" header="0.3" footer="0.3"/>
  <pageSetup paperSize="9" orientation="landscape" r:id="rId2"/>
  <headerFooter>
    <oddHeader>&amp;L&amp;F&amp;R&amp;D</oddHeader>
    <oddFooter>&amp;C&amp;N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Preisvergleich</vt:lpstr>
      <vt:lpstr>Ausstattung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Tolli</dc:creator>
  <cp:keywords/>
  <dc:description/>
  <cp:lastModifiedBy>Win10</cp:lastModifiedBy>
  <cp:revision/>
  <dcterms:created xsi:type="dcterms:W3CDTF">2019-12-03T21:18:01Z</dcterms:created>
  <dcterms:modified xsi:type="dcterms:W3CDTF">2020-05-14T15:43:58Z</dcterms:modified>
  <cp:category/>
  <cp:contentStatus/>
</cp:coreProperties>
</file>